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<sst xmlns="http://schemas.openxmlformats.org/spreadsheetml/2006/main" count="17" uniqueCount="17">
  <si>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Pkgs</t>
  </si>
  <si>
    <t>Recommended Order:</t>
  </si>
  <si>
    <t>Trefoil</t>
  </si>
  <si>
    <t>Do Si Do</t>
  </si>
  <si>
    <t>Samoa</t>
  </si>
  <si>
    <t>Tagalong</t>
  </si>
  <si>
    <t>Thin Mint</t>
  </si>
  <si>
    <t>S'more*</t>
  </si>
  <si>
    <t>BOOTH SALE COOKIE VARIETY CALCULATOR</t>
  </si>
  <si>
    <r>
      <t xml:space="preserve">Please type in the number of Booth Sale Hours your troop plans to participate in and </t>
    </r>
    <r>
      <rPr>
        <b/>
        <sz val="18"/>
        <color indexed="8"/>
        <rFont val="Arial"/>
        <family val="2"/>
      </rPr>
      <t>press Enter</t>
    </r>
    <r>
      <rPr>
        <sz val="18"/>
        <color indexed="8"/>
        <rFont val="Arial"/>
        <family val="2"/>
      </rPr>
      <t xml:space="preserve">: </t>
    </r>
  </si>
  <si>
    <t>Total Cases Needed</t>
  </si>
  <si>
    <t>(Average sale =                                 25 pkgs per hour)</t>
  </si>
  <si>
    <t>Toffee-Tastic</t>
  </si>
  <si>
    <r>
      <rPr>
        <b/>
        <sz val="10"/>
        <color indexed="8"/>
        <rFont val="Arial"/>
        <family val="2"/>
      </rPr>
      <t xml:space="preserve">Please use your best judgement when deciding the amounts of cookies to order; this calculator is only a tool to help make that decision.
</t>
    </r>
    <r>
      <rPr>
        <b/>
        <sz val="10"/>
        <color indexed="10"/>
        <rFont val="Arial"/>
        <family val="2"/>
      </rPr>
      <t xml:space="preserve">Your troop is financially responsible for every box ordered! </t>
    </r>
    <r>
      <rPr>
        <b/>
        <sz val="10"/>
        <color indexed="8"/>
        <rFont val="Arial"/>
        <family val="2"/>
      </rPr>
      <t xml:space="preserve">
Suggestion:</t>
    </r>
    <r>
      <rPr>
        <sz val="10"/>
        <color indexed="8"/>
        <rFont val="Arial"/>
        <family val="2"/>
      </rPr>
      <t xml:space="preserve"> Don't run out of Thin Mints and Samoas! You can't have a booth without them. When in doubt bring more of these two varieties. It's always better to have too many than not enough. With the slower-selling cookies, you may not want to bring more than a case usually unless you are at a busy store and selling at both doors.  If  you are going to highlight a certain cookie (for example S'more or Toffee-Tastic), you might considering bringing extras of those as well. 
</t>
    </r>
    <r>
      <rPr>
        <b/>
        <sz val="11"/>
        <color indexed="8"/>
        <rFont val="Arial"/>
        <family val="2"/>
      </rPr>
      <t>Don't forget about the new lemon cookie - Lemon Ups! Make sure you give customers an opportunity to try something new.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Please remember that cookies cannot be returned or exchanged at any cookie cupboard so order carefully. However, troops can do a Troop to Troop transfer among themselves, see page 36 in the Troop Cookie Manager Guide.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Cookie Cupboards:</t>
    </r>
    <r>
      <rPr>
        <sz val="10"/>
        <color indexed="8"/>
        <rFont val="Arial"/>
        <family val="2"/>
      </rPr>
      <t xml:space="preserve"> Some Cookie Cupboard hours and locations have changed.  Be sure to review the cupboard schedule posted on the website.</t>
    </r>
  </si>
  <si>
    <t>OR</t>
  </si>
  <si>
    <t>Lemon Ups*</t>
  </si>
  <si>
    <t>Determined per 2020 Sale Statistics (estimated using only troop init orders)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</si>
</sst>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Arial"/>
      <family val="2"/>
    </font>
    <font>
      <b/>
      <sz val="14"/>
      <color indexed="13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Verdana"/>
      <family val="2"/>
    </font>
    <font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sz val="9"/>
      <color rgb="FF000000"/>
      <name val="Verdana"/>
      <family val="2"/>
    </font>
    <font>
      <b/>
      <sz val="12"/>
      <color theme="1"/>
      <name val="Arial"/>
      <family val="2"/>
    </font>
    <font>
      <b/>
      <sz val="14"/>
      <color rgb="FFFFFF00"/>
      <name val="Arial"/>
      <family val="2"/>
    </font>
    <font>
      <b/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rgb="FF000000"/>
      <name val="Verdana"/>
      <family val="2"/>
    </font>
    <font>
      <sz val="1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303ED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 horizontal="center"/>
      <protection/>
    </xf>
    <xf numFmtId="1" fontId="49" fillId="0" borderId="11" xfId="0" applyNumberFormat="1" applyFont="1" applyBorder="1" applyAlignment="1" applyProtection="1">
      <alignment horizontal="center"/>
      <protection/>
    </xf>
    <xf numFmtId="3" fontId="48" fillId="0" borderId="0" xfId="0" applyNumberFormat="1" applyFont="1" applyBorder="1" applyAlignment="1" applyProtection="1">
      <alignment horizontal="center"/>
      <protection/>
    </xf>
    <xf numFmtId="1" fontId="48" fillId="0" borderId="13" xfId="0" applyNumberFormat="1" applyFont="1" applyBorder="1" applyAlignment="1" applyProtection="1">
      <alignment horizontal="center"/>
      <protection/>
    </xf>
    <xf numFmtId="164" fontId="50" fillId="0" borderId="14" xfId="0" applyNumberFormat="1" applyFont="1" applyBorder="1" applyAlignment="1" applyProtection="1">
      <alignment horizontal="center"/>
      <protection/>
    </xf>
    <xf numFmtId="1" fontId="48" fillId="0" borderId="15" xfId="0" applyNumberFormat="1" applyFont="1" applyBorder="1" applyAlignment="1" applyProtection="1">
      <alignment horizontal="center"/>
      <protection/>
    </xf>
    <xf numFmtId="164" fontId="50" fillId="0" borderId="16" xfId="0" applyNumberFormat="1" applyFont="1" applyBorder="1" applyAlignment="1" applyProtection="1">
      <alignment horizontal="center"/>
      <protection/>
    </xf>
    <xf numFmtId="1" fontId="48" fillId="0" borderId="17" xfId="0" applyNumberFormat="1" applyFont="1" applyBorder="1" applyAlignment="1" applyProtection="1">
      <alignment horizontal="center"/>
      <protection/>
    </xf>
    <xf numFmtId="164" fontId="50" fillId="0" borderId="18" xfId="0" applyNumberFormat="1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/>
      <protection/>
    </xf>
    <xf numFmtId="1" fontId="48" fillId="0" borderId="20" xfId="0" applyNumberFormat="1" applyFont="1" applyFill="1" applyBorder="1" applyAlignment="1" applyProtection="1">
      <alignment horizontal="center"/>
      <protection/>
    </xf>
    <xf numFmtId="1" fontId="48" fillId="0" borderId="20" xfId="0" applyNumberFormat="1" applyFont="1" applyBorder="1" applyAlignment="1" applyProtection="1">
      <alignment horizontal="center"/>
      <protection/>
    </xf>
    <xf numFmtId="9" fontId="50" fillId="0" borderId="21" xfId="0" applyNumberFormat="1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/>
      <protection/>
    </xf>
    <xf numFmtId="0" fontId="51" fillId="0" borderId="0" xfId="0" applyFont="1" applyAlignment="1">
      <alignment/>
    </xf>
    <xf numFmtId="0" fontId="48" fillId="33" borderId="22" xfId="0" applyFont="1" applyFill="1" applyBorder="1" applyAlignment="1" applyProtection="1">
      <alignment/>
      <protection/>
    </xf>
    <xf numFmtId="0" fontId="48" fillId="34" borderId="23" xfId="0" applyFont="1" applyFill="1" applyBorder="1" applyAlignment="1" applyProtection="1">
      <alignment/>
      <protection/>
    </xf>
    <xf numFmtId="0" fontId="48" fillId="35" borderId="23" xfId="0" applyFont="1" applyFill="1" applyBorder="1" applyAlignment="1" applyProtection="1">
      <alignment/>
      <protection/>
    </xf>
    <xf numFmtId="0" fontId="48" fillId="36" borderId="23" xfId="0" applyFont="1" applyFill="1" applyBorder="1" applyAlignment="1" applyProtection="1">
      <alignment/>
      <protection/>
    </xf>
    <xf numFmtId="0" fontId="48" fillId="37" borderId="23" xfId="0" applyFont="1" applyFill="1" applyBorder="1" applyAlignment="1" applyProtection="1">
      <alignment/>
      <protection/>
    </xf>
    <xf numFmtId="0" fontId="48" fillId="38" borderId="23" xfId="0" applyFont="1" applyFill="1" applyBorder="1" applyAlignment="1" applyProtection="1">
      <alignment/>
      <protection/>
    </xf>
    <xf numFmtId="0" fontId="48" fillId="39" borderId="23" xfId="0" applyFont="1" applyFill="1" applyBorder="1" applyAlignment="1" applyProtection="1">
      <alignment/>
      <protection/>
    </xf>
    <xf numFmtId="0" fontId="48" fillId="40" borderId="24" xfId="0" applyFont="1" applyFill="1" applyBorder="1" applyAlignment="1" applyProtection="1">
      <alignment/>
      <protection/>
    </xf>
    <xf numFmtId="0" fontId="52" fillId="0" borderId="25" xfId="0" applyFont="1" applyBorder="1" applyAlignment="1" applyProtection="1">
      <alignment horizontal="center" wrapText="1"/>
      <protection/>
    </xf>
    <xf numFmtId="0" fontId="52" fillId="40" borderId="25" xfId="0" applyFont="1" applyFill="1" applyBorder="1" applyAlignment="1" applyProtection="1">
      <alignment horizontal="center" wrapText="1"/>
      <protection/>
    </xf>
    <xf numFmtId="0" fontId="49" fillId="41" borderId="0" xfId="0" applyFont="1" applyFill="1" applyBorder="1" applyAlignment="1" applyProtection="1">
      <alignment horizontal="center"/>
      <protection/>
    </xf>
    <xf numFmtId="1" fontId="48" fillId="41" borderId="26" xfId="0" applyNumberFormat="1" applyFont="1" applyFill="1" applyBorder="1" applyAlignment="1" applyProtection="1">
      <alignment horizontal="center"/>
      <protection/>
    </xf>
    <xf numFmtId="1" fontId="48" fillId="41" borderId="15" xfId="0" applyNumberFormat="1" applyFont="1" applyFill="1" applyBorder="1" applyAlignment="1" applyProtection="1">
      <alignment horizontal="center"/>
      <protection/>
    </xf>
    <xf numFmtId="1" fontId="48" fillId="41" borderId="17" xfId="0" applyNumberFormat="1" applyFont="1" applyFill="1" applyBorder="1" applyAlignment="1" applyProtection="1">
      <alignment horizontal="center"/>
      <protection/>
    </xf>
    <xf numFmtId="1" fontId="48" fillId="41" borderId="20" xfId="0" applyNumberFormat="1" applyFont="1" applyFill="1" applyBorder="1" applyAlignment="1" applyProtection="1">
      <alignment horizontal="center"/>
      <protection/>
    </xf>
    <xf numFmtId="0" fontId="53" fillId="41" borderId="25" xfId="0" applyFont="1" applyFill="1" applyBorder="1" applyAlignment="1" applyProtection="1">
      <alignment horizontal="center" wrapText="1"/>
      <protection/>
    </xf>
    <xf numFmtId="0" fontId="49" fillId="40" borderId="27" xfId="0" applyFont="1" applyFill="1" applyBorder="1" applyAlignment="1" applyProtection="1">
      <alignment horizontal="center" vertical="center"/>
      <protection/>
    </xf>
    <xf numFmtId="0" fontId="54" fillId="40" borderId="28" xfId="0" applyFont="1" applyFill="1" applyBorder="1" applyAlignment="1" applyProtection="1">
      <alignment horizontal="center" vertical="center"/>
      <protection/>
    </xf>
    <xf numFmtId="0" fontId="54" fillId="40" borderId="29" xfId="0" applyFont="1" applyFill="1" applyBorder="1" applyAlignment="1" applyProtection="1">
      <alignment horizontal="center" vertical="center"/>
      <protection/>
    </xf>
    <xf numFmtId="0" fontId="49" fillId="40" borderId="12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54" fillId="40" borderId="11" xfId="0" applyFont="1" applyFill="1" applyBorder="1" applyAlignment="1" applyProtection="1">
      <alignment horizontal="center" vertical="center"/>
      <protection/>
    </xf>
    <xf numFmtId="0" fontId="54" fillId="40" borderId="12" xfId="0" applyFont="1" applyFill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 textRotation="89" wrapText="1"/>
      <protection/>
    </xf>
    <xf numFmtId="0" fontId="55" fillId="0" borderId="11" xfId="0" applyFont="1" applyBorder="1" applyAlignment="1" applyProtection="1">
      <alignment horizontal="center" vertical="center" textRotation="89" wrapText="1"/>
      <protection/>
    </xf>
    <xf numFmtId="0" fontId="55" fillId="0" borderId="30" xfId="0" applyFont="1" applyBorder="1" applyAlignment="1" applyProtection="1">
      <alignment horizontal="center" vertical="center" textRotation="89" wrapText="1"/>
      <protection/>
    </xf>
    <xf numFmtId="0" fontId="55" fillId="0" borderId="25" xfId="0" applyFont="1" applyBorder="1" applyAlignment="1" applyProtection="1">
      <alignment horizontal="center" vertical="center" textRotation="89" wrapText="1"/>
      <protection/>
    </xf>
    <xf numFmtId="0" fontId="2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7" fillId="0" borderId="19" xfId="0" applyFont="1" applyBorder="1" applyAlignment="1" applyProtection="1">
      <alignment horizontal="center"/>
      <protection locked="0"/>
    </xf>
    <xf numFmtId="0" fontId="57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6">
      <selection activeCell="B16" sqref="B16"/>
    </sheetView>
  </sheetViews>
  <sheetFormatPr defaultColWidth="9.140625" defaultRowHeight="15"/>
  <cols>
    <col min="1" max="1" width="39.8515625" style="0" customWidth="1"/>
    <col min="4" max="4" width="10.7109375" style="0" customWidth="1"/>
    <col min="5" max="5" width="12.28125" style="0" bestFit="1" customWidth="1"/>
    <col min="6" max="6" width="15.7109375" style="0" customWidth="1"/>
  </cols>
  <sheetData>
    <row r="1" spans="1:7" ht="15">
      <c r="A1" s="37" t="s">
        <v>8</v>
      </c>
      <c r="B1" s="38"/>
      <c r="C1" s="38"/>
      <c r="D1" s="38"/>
      <c r="E1" s="38"/>
      <c r="F1" s="38"/>
      <c r="G1" s="39"/>
    </row>
    <row r="2" spans="1:7" ht="15">
      <c r="A2" s="40"/>
      <c r="B2" s="41"/>
      <c r="C2" s="41"/>
      <c r="D2" s="41"/>
      <c r="E2" s="41"/>
      <c r="F2" s="41"/>
      <c r="G2" s="42"/>
    </row>
    <row r="3" spans="1:7" ht="15.75" thickBot="1">
      <c r="A3" s="43"/>
      <c r="B3" s="41"/>
      <c r="C3" s="41"/>
      <c r="D3" s="41"/>
      <c r="E3" s="41"/>
      <c r="F3" s="41"/>
      <c r="G3" s="42"/>
    </row>
    <row r="4" spans="1:7" ht="117" thickBot="1">
      <c r="A4" s="1" t="s">
        <v>9</v>
      </c>
      <c r="B4" s="54"/>
      <c r="C4" s="55"/>
      <c r="D4" s="44" t="s">
        <v>11</v>
      </c>
      <c r="E4" s="45"/>
      <c r="F4" s="45"/>
      <c r="G4" s="46"/>
    </row>
    <row r="5" spans="1:7" ht="195" customHeight="1" thickBot="1">
      <c r="A5" s="51" t="s">
        <v>13</v>
      </c>
      <c r="B5" s="52"/>
      <c r="C5" s="52"/>
      <c r="D5" s="52"/>
      <c r="E5" s="52"/>
      <c r="F5" s="52"/>
      <c r="G5" s="53"/>
    </row>
    <row r="6" spans="1:7" ht="49.5" thickBot="1">
      <c r="A6" s="5"/>
      <c r="B6" s="29" t="s">
        <v>0</v>
      </c>
      <c r="C6" s="36" t="s">
        <v>14</v>
      </c>
      <c r="D6" s="30" t="s">
        <v>10</v>
      </c>
      <c r="E6" s="2"/>
      <c r="F6" s="3"/>
      <c r="G6" s="4"/>
    </row>
    <row r="7" spans="1:7" ht="24" thickBot="1">
      <c r="A7" s="5" t="s">
        <v>1</v>
      </c>
      <c r="B7" s="6">
        <f>+B4*25</f>
        <v>0</v>
      </c>
      <c r="C7" s="31"/>
      <c r="D7" s="7">
        <f aca="true" t="shared" si="0" ref="D7:D15">+B7/12</f>
        <v>0</v>
      </c>
      <c r="E7" s="8"/>
      <c r="F7" s="3"/>
      <c r="G7" s="19"/>
    </row>
    <row r="8" spans="1:7" ht="23.25">
      <c r="A8" s="21" t="s">
        <v>15</v>
      </c>
      <c r="B8" s="11">
        <f>+B7*0.1</f>
        <v>0</v>
      </c>
      <c r="C8" s="32"/>
      <c r="D8" s="9">
        <f t="shared" si="0"/>
        <v>0</v>
      </c>
      <c r="E8" s="10">
        <v>0.1</v>
      </c>
      <c r="F8" s="47" t="s">
        <v>16</v>
      </c>
      <c r="G8" s="48"/>
    </row>
    <row r="9" spans="1:7" ht="23.25">
      <c r="A9" s="25" t="s">
        <v>2</v>
      </c>
      <c r="B9" s="11">
        <f>+B7*0.09</f>
        <v>0</v>
      </c>
      <c r="C9" s="33"/>
      <c r="D9" s="11">
        <f t="shared" si="0"/>
        <v>0</v>
      </c>
      <c r="E9" s="12">
        <v>0.09</v>
      </c>
      <c r="F9" s="47"/>
      <c r="G9" s="48"/>
    </row>
    <row r="10" spans="1:7" ht="23.25">
      <c r="A10" s="23" t="s">
        <v>3</v>
      </c>
      <c r="B10" s="11">
        <f>+B7*0.1</f>
        <v>0</v>
      </c>
      <c r="C10" s="33"/>
      <c r="D10" s="11">
        <f t="shared" si="0"/>
        <v>0</v>
      </c>
      <c r="E10" s="12">
        <v>0.1</v>
      </c>
      <c r="F10" s="47"/>
      <c r="G10" s="48"/>
    </row>
    <row r="11" spans="1:7" ht="23.25">
      <c r="A11" s="24" t="s">
        <v>4</v>
      </c>
      <c r="B11" s="11">
        <f>+B7*0.17</f>
        <v>0</v>
      </c>
      <c r="C11" s="33"/>
      <c r="D11" s="11">
        <f t="shared" si="0"/>
        <v>0</v>
      </c>
      <c r="E11" s="12">
        <v>0.17</v>
      </c>
      <c r="F11" s="47"/>
      <c r="G11" s="48"/>
    </row>
    <row r="12" spans="1:7" ht="23.25">
      <c r="A12" s="22" t="s">
        <v>12</v>
      </c>
      <c r="B12" s="11">
        <f>+B7*0.05</f>
        <v>0</v>
      </c>
      <c r="C12" s="33"/>
      <c r="D12" s="11">
        <f t="shared" si="0"/>
        <v>0</v>
      </c>
      <c r="E12" s="12">
        <v>0.05</v>
      </c>
      <c r="F12" s="47"/>
      <c r="G12" s="48"/>
    </row>
    <row r="13" spans="1:7" ht="23.25">
      <c r="A13" s="26" t="s">
        <v>7</v>
      </c>
      <c r="B13" s="11">
        <f>+B7*0.08</f>
        <v>0</v>
      </c>
      <c r="C13" s="33"/>
      <c r="D13" s="11">
        <f t="shared" si="0"/>
        <v>0</v>
      </c>
      <c r="E13" s="12">
        <v>0.08</v>
      </c>
      <c r="F13" s="47"/>
      <c r="G13" s="48"/>
    </row>
    <row r="14" spans="1:7" ht="23.25">
      <c r="A14" s="27" t="s">
        <v>5</v>
      </c>
      <c r="B14" s="11">
        <f>+B7*0.13</f>
        <v>0</v>
      </c>
      <c r="C14" s="33"/>
      <c r="D14" s="11">
        <f t="shared" si="0"/>
        <v>0</v>
      </c>
      <c r="E14" s="12">
        <v>0.13</v>
      </c>
      <c r="F14" s="47"/>
      <c r="G14" s="48"/>
    </row>
    <row r="15" spans="1:7" ht="24" thickBot="1">
      <c r="A15" s="28" t="s">
        <v>6</v>
      </c>
      <c r="B15" s="13">
        <f>+B7*0.28</f>
        <v>0</v>
      </c>
      <c r="C15" s="34"/>
      <c r="D15" s="13">
        <f t="shared" si="0"/>
        <v>0</v>
      </c>
      <c r="E15" s="14">
        <v>0.28</v>
      </c>
      <c r="F15" s="47"/>
      <c r="G15" s="48"/>
    </row>
    <row r="16" spans="1:7" ht="24" thickBot="1">
      <c r="A16" s="15"/>
      <c r="B16" s="16">
        <f>SUM(B8:B15)</f>
        <v>0</v>
      </c>
      <c r="C16" s="35"/>
      <c r="D16" s="17">
        <f>SUM(D8:D15)</f>
        <v>0</v>
      </c>
      <c r="E16" s="18">
        <f>SUM(E8:E15)</f>
        <v>1</v>
      </c>
      <c r="F16" s="49"/>
      <c r="G16" s="50"/>
    </row>
    <row r="20" ht="15">
      <c r="A20" s="20"/>
    </row>
  </sheetData>
  <sheetProtection/>
  <mergeCells count="5">
    <mergeCell ref="A1:G3"/>
    <mergeCell ref="D4:G4"/>
    <mergeCell ref="F8:G16"/>
    <mergeCell ref="A5:G5"/>
    <mergeCell ref="B4:C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 Scouts of Greater Chicago &amp; Northwest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Afoster</dc:creator>
  <cp:keywords/>
  <dc:description/>
  <cp:lastModifiedBy>Angela Foster</cp:lastModifiedBy>
  <cp:lastPrinted>2015-01-07T22:49:52Z</cp:lastPrinted>
  <dcterms:created xsi:type="dcterms:W3CDTF">2015-01-06T19:58:42Z</dcterms:created>
  <dcterms:modified xsi:type="dcterms:W3CDTF">2021-02-10T21:37:47Z</dcterms:modified>
  <cp:category/>
  <cp:version/>
  <cp:contentType/>
  <cp:contentStatus/>
</cp:coreProperties>
</file>